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Volumes/Crucial External 1TB/Dropbox/MHCC/Content/2026-03 Kitchen Budget Re-Write/"/>
    </mc:Choice>
  </mc:AlternateContent>
  <xr:revisionPtr revIDLastSave="0" documentId="13_ncr:1_{9AA20221-6C21-7043-9A37-FFA6012294C1}" xr6:coauthVersionLast="47" xr6:coauthVersionMax="47" xr10:uidLastSave="{00000000-0000-0000-0000-000000000000}"/>
  <bookViews>
    <workbookView xWindow="240" yWindow="600" windowWidth="17680" windowHeight="20100" xr2:uid="{00000000-000D-0000-FFFF-FFFF00000000}"/>
  </bookViews>
  <sheets>
    <sheet name="My Kitchen Budget" sheetId="1" r:id="rId1"/>
    <sheet name="How to Use" sheetId="2" r:id="rId2"/>
    <sheet name="Material Cost Guide" sheetId="3" r:id="rId3"/>
    <sheet name="Glossar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C22" i="1"/>
  <c r="C21" i="1"/>
  <c r="C20" i="1"/>
  <c r="C19" i="1"/>
  <c r="C18" i="1"/>
  <c r="C17" i="1"/>
  <c r="C16" i="1"/>
  <c r="C15" i="1"/>
  <c r="C14" i="1"/>
  <c r="C13" i="1"/>
</calcChain>
</file>

<file path=xl/sharedStrings.xml><?xml version="1.0" encoding="utf-8"?>
<sst xmlns="http://schemas.openxmlformats.org/spreadsheetml/2006/main" count="250" uniqueCount="238">
  <si>
    <t>Mother Hubbard's Custom Cabinetry</t>
  </si>
  <si>
    <t>5309 E. Trindle Road, Mechanicsburg, PA 17050</t>
  </si>
  <si>
    <t>717.697.0949</t>
  </si>
  <si>
    <t>info@mhcustom.com  ·  mhcustom.com</t>
  </si>
  <si>
    <t>Mother Hubbard's Kitchen Remodeling Budget Planner</t>
  </si>
  <si>
    <t>Enter your total budget below. Estimates auto-fill based on NKBA industry averages.</t>
  </si>
  <si>
    <t>MY TOTAL BUDGET:</t>
  </si>
  <si>
    <t>← Enter your number here</t>
  </si>
  <si>
    <t>Category</t>
  </si>
  <si>
    <t>NKBA %</t>
  </si>
  <si>
    <t>Estimated Budget</t>
  </si>
  <si>
    <t>Your Budget</t>
  </si>
  <si>
    <t>Notes</t>
  </si>
  <si>
    <t>Cabinetry</t>
  </si>
  <si>
    <t>Invest here first — it's permanent.</t>
  </si>
  <si>
    <t>Labor</t>
  </si>
  <si>
    <t>Skilled labor. Don't cheap out here either.</t>
  </si>
  <si>
    <t>Appliances</t>
  </si>
  <si>
    <t>Wide range — see Material Cost Guide tab.</t>
  </si>
  <si>
    <t>Countertops</t>
  </si>
  <si>
    <t>Quartz is most popular. See Material Cost Guide.</t>
  </si>
  <si>
    <t>Flooring</t>
  </si>
  <si>
    <t>LVP or tile for most kitchens.</t>
  </si>
  <si>
    <t>Design Fees</t>
  </si>
  <si>
    <t>A CKD saves you more than they cost.</t>
  </si>
  <si>
    <t>Lighting &amp; Electrical</t>
  </si>
  <si>
    <t>Under-cabinet lighting = high ROI.</t>
  </si>
  <si>
    <t>Plumbing &amp; Fixtures</t>
  </si>
  <si>
    <t>Faucet quality matters daily.</t>
  </si>
  <si>
    <t>Doors &amp; Windows</t>
  </si>
  <si>
    <t>Often overlooked until demo begins.</t>
  </si>
  <si>
    <t>Other / Contingency</t>
  </si>
  <si>
    <t>Keep this. Surprises happen.</t>
  </si>
  <si>
    <t>TOTAL</t>
  </si>
  <si>
    <t>Percentages based on NKBA industry averages. Your actual spend will vary. We recommend investing in cabinetry first — it's the one thing you can't easily swap out later. Contact Mother Hubbard's to discuss your specific project.
5309 E. Trindle Road, Mechanicsburg, PA 17050  ·  717.697.0949  ·  info@mhcustom.com  ·  mhcustom.com</t>
  </si>
  <si>
    <t>How to Use This Workbook</t>
  </si>
  <si>
    <t>Step 1 — Enter your total budget</t>
  </si>
  <si>
    <t>Go to the 'My Kitchen Budget' tab. Find the yellow cell next to 'MY TOTAL BUDGET' and type your number. All estimated allocations will calculate automatically.</t>
  </si>
  <si>
    <t>Step 2 — Review the estimates</t>
  </si>
  <si>
    <t>Column C shows what NKBA industry averages suggest for each category based on your total. These are starting points, not rules.</t>
  </si>
  <si>
    <t>Step 3 — Enter your own numbers</t>
  </si>
  <si>
    <t>Use Column D ('Your Budget') to enter what you actually plan to spend per category. The TOTAL at the bottom adds up your column D entries.</t>
  </si>
  <si>
    <t>Step 4 — Adjust based on your priorities</t>
  </si>
  <si>
    <t>Most people shift money from some categories to others. That's fine — it's your kitchen. Just make sure the total still works for you.</t>
  </si>
  <si>
    <t>Why cabinetry comes first</t>
  </si>
  <si>
    <t>Cabinetry is 29% of the average remodel budget — and for good reason. It's the one element you can't easily change later. Appliances get replaced. Countertops can be upgraded. Cabinets are essentially permanent. We recommend protecting that line item before cutting anywhere else.</t>
  </si>
  <si>
    <t>About the NKBA percentages</t>
  </si>
  <si>
    <t>The National Kitchen &amp; Bath Association tracks where remodeling dollars go across thousands of projects. These averages reflect the full range of kitchen remodels — your project may look different based on its scope and your priorities.</t>
  </si>
  <si>
    <t>Bring this to your consultation</t>
  </si>
  <si>
    <t>Fill in what you can and bring it to your first meeting with a designer. It helps us understand your priorities and make the most of your time together.</t>
  </si>
  <si>
    <t>Contact Mother Hubbard's</t>
  </si>
  <si>
    <t>5309 E. Trindle Road, Mechanicsburg, PA 17050
717.697.0949  ·  info@mhcustom.com  ·  mhcustom.com</t>
  </si>
  <si>
    <t>Kitchen Remodel: Material Cost Guide</t>
  </si>
  <si>
    <t>Typical cost ranges per category. Actuals vary by region, supplier, and project scope.</t>
  </si>
  <si>
    <t>🪵  CABINETRY  (NKBA avg: 29% of total budget)</t>
  </si>
  <si>
    <t>Type</t>
  </si>
  <si>
    <t>Low End</t>
  </si>
  <si>
    <t>Mid Range</t>
  </si>
  <si>
    <t>High End</t>
  </si>
  <si>
    <t>What You Get</t>
  </si>
  <si>
    <t>Stock</t>
  </si>
  <si>
    <t>$80–$200/lin ft</t>
  </si>
  <si>
    <t>$200–$400/lin ft</t>
  </si>
  <si>
    <t>Ready-made, limited sizes &amp; finishes</t>
  </si>
  <si>
    <t>Big box stores. Fast. Few options.</t>
  </si>
  <si>
    <t>Semi-Custom</t>
  </si>
  <si>
    <t>$150–$500/lin ft</t>
  </si>
  <si>
    <t>$400–$700/lin ft</t>
  </si>
  <si>
    <t>More sizes, more finishes, moderate lead time</t>
  </si>
  <si>
    <t>Best value for most full remodels.</t>
  </si>
  <si>
    <t>Custom</t>
  </si>
  <si>
    <t>$500–$1,200/lin ft</t>
  </si>
  <si>
    <t>$800–$2,000/lin ft</t>
  </si>
  <si>
    <t>$2,000–$4,000+/lin ft</t>
  </si>
  <si>
    <t>Built to spec — any size, wood, finish, interior feature</t>
  </si>
  <si>
    <t>Mother Hubbard's territory. Worth it.</t>
  </si>
  <si>
    <t>Cabinet Refacing</t>
  </si>
  <si>
    <t>$4,000–$9,000</t>
  </si>
  <si>
    <t>$9,000–$15,000</t>
  </si>
  <si>
    <t>New doors/fronts on existing boxes</t>
  </si>
  <si>
    <t>Only valid if boxes are solid. Not a full remodel.</t>
  </si>
  <si>
    <t>🪨  COUNTERTOPS  (NKBA avg: 10% of total budget)</t>
  </si>
  <si>
    <t>Material</t>
  </si>
  <si>
    <t>Durability</t>
  </si>
  <si>
    <t>Laminate</t>
  </si>
  <si>
    <t>$15–$40/sq ft</t>
  </si>
  <si>
    <t>Moderate — scratches, heat sensitive</t>
  </si>
  <si>
    <t>Much improved. Works for tight budgets.</t>
  </si>
  <si>
    <t>Butcher Block</t>
  </si>
  <si>
    <t>$40–$100/sq ft</t>
  </si>
  <si>
    <t>Good with maintenance — needs sealing</t>
  </si>
  <si>
    <t>Warm, natural. Avoid near sink unsealed.</t>
  </si>
  <si>
    <t>Quartz</t>
  </si>
  <si>
    <t>$55–$120/sq ft</t>
  </si>
  <si>
    <t>$100–$150/sq ft</t>
  </si>
  <si>
    <t>Excellent — non-porous, low maintenance</t>
  </si>
  <si>
    <t>Most popular choice in mid-to-high remodels.</t>
  </si>
  <si>
    <t>Granite</t>
  </si>
  <si>
    <t>$50–$100/sq ft</t>
  </si>
  <si>
    <t>$100–$175/sq ft</t>
  </si>
  <si>
    <t>Excellent — periodic sealing needed</t>
  </si>
  <si>
    <t>Every slab unique. Natural variation is the point.</t>
  </si>
  <si>
    <t>Marble</t>
  </si>
  <si>
    <t>$75–$150/sq ft</t>
  </si>
  <si>
    <t>$150–$250/sq ft</t>
  </si>
  <si>
    <t>$250+/sq ft</t>
  </si>
  <si>
    <t>Moderate — etches, patinas beautifully</t>
  </si>
  <si>
    <t>Heirloom material. High maintenance. Stunning.</t>
  </si>
  <si>
    <t>Quartzite</t>
  </si>
  <si>
    <t>$80–$175/sq ft</t>
  </si>
  <si>
    <t>Very high — harder than granite</t>
  </si>
  <si>
    <t>Often confused with quartz. Totally different.</t>
  </si>
  <si>
    <t>🍳  APPLIANCES  (NKBA avg: 14% of total budget)</t>
  </si>
  <si>
    <t>Appliance</t>
  </si>
  <si>
    <t>Entry Level</t>
  </si>
  <si>
    <t>High End / Pro</t>
  </si>
  <si>
    <t>Range / Cooktop + Oven</t>
  </si>
  <si>
    <t>$600–$1,500</t>
  </si>
  <si>
    <t>$1,500–$4,000</t>
  </si>
  <si>
    <t>$4,000–$20,000+</t>
  </si>
  <si>
    <t>36" pro ranges (Wolf, Viking, BlueStar) at top end</t>
  </si>
  <si>
    <t>Refrigerator</t>
  </si>
  <si>
    <t>$800–$1,500</t>
  </si>
  <si>
    <t>$5,000–$20,000+</t>
  </si>
  <si>
    <t>Built-in vs. counter-depth vs. freestanding = big price swing</t>
  </si>
  <si>
    <t>Dishwasher</t>
  </si>
  <si>
    <t>$400–$700</t>
  </si>
  <si>
    <t>$700–$1,500</t>
  </si>
  <si>
    <t>$1,500–$3,000+</t>
  </si>
  <si>
    <t>Noise level (dB) matters more than most realize</t>
  </si>
  <si>
    <t>Microwave / Hood</t>
  </si>
  <si>
    <t>$200–$500</t>
  </si>
  <si>
    <t>$500–$1,200</t>
  </si>
  <si>
    <t>$1,200–$4,000+</t>
  </si>
  <si>
    <t>Over-range vs. drawer vs. built-in — big price driver</t>
  </si>
  <si>
    <t>Full Suite (4 pieces)</t>
  </si>
  <si>
    <t>$3,000–$6,000</t>
  </si>
  <si>
    <t>$7,000–$15,000</t>
  </si>
  <si>
    <t>$20,000–$60,000+</t>
  </si>
  <si>
    <t>Matched suites command a premium. Worth it for cohesion.</t>
  </si>
  <si>
    <t>🪵  FLOORING  (NKBA avg: 7% of total budget)</t>
  </si>
  <si>
    <t>Installed Low</t>
  </si>
  <si>
    <t>Installed Mid</t>
  </si>
  <si>
    <t>Installed High</t>
  </si>
  <si>
    <t>Vinyl / LVP</t>
  </si>
  <si>
    <t>$3–$7/sq ft</t>
  </si>
  <si>
    <t>$7–$12/sq ft</t>
  </si>
  <si>
    <t>Excellent — waterproof</t>
  </si>
  <si>
    <t>Best for most kitchens. Huge quality range.</t>
  </si>
  <si>
    <t>Ceramic Tile</t>
  </si>
  <si>
    <t>$5–$10/sq ft</t>
  </si>
  <si>
    <t>$10–$18/sq ft</t>
  </si>
  <si>
    <t>Excellent — cold underfoot</t>
  </si>
  <si>
    <t>Durable, timeless. Grout maintenance required.</t>
  </si>
  <si>
    <t>Porcelain Tile</t>
  </si>
  <si>
    <t>$7–$15/sq ft</t>
  </si>
  <si>
    <t>$15–$30/sq ft</t>
  </si>
  <si>
    <t>$30+/sq ft</t>
  </si>
  <si>
    <t>Excellent — harder than ceramic</t>
  </si>
  <si>
    <t>Large format trending. Fewer grout lines.</t>
  </si>
  <si>
    <t>Hardwood</t>
  </si>
  <si>
    <t>$8–$15/sq ft</t>
  </si>
  <si>
    <t>$15–$25/sq ft</t>
  </si>
  <si>
    <t>$25–$45+/sq ft</t>
  </si>
  <si>
    <t>Good — moisture-sensitive</t>
  </si>
  <si>
    <t>Beautiful but avoid near sink/dishwasher.</t>
  </si>
  <si>
    <t>Engineered Wood</t>
  </si>
  <si>
    <t>$6–$12/sq ft</t>
  </si>
  <si>
    <t>$12–$22/sq ft</t>
  </si>
  <si>
    <t>Very good — more moisture tolerant</t>
  </si>
  <si>
    <t>Better than solid hardwood in kitchens.</t>
  </si>
  <si>
    <t>All ranges are estimates. Prices vary by region, supplier, and market conditions. Updated March 2026.</t>
  </si>
  <si>
    <t>Kitchen Remodeling Glossary</t>
  </si>
  <si>
    <t>Common terms you'll encounter — and what they actually mean.</t>
  </si>
  <si>
    <t>Term</t>
  </si>
  <si>
    <t>Definition</t>
  </si>
  <si>
    <t>Pro Tip</t>
  </si>
  <si>
    <t>Base Cabinet</t>
  </si>
  <si>
    <t>Floor-level cabinets that support countertops. Standard depth 24", height 34.5" (36" with countertop).</t>
  </si>
  <si>
    <t>Depth and height can be customized — especially useful around appliances.</t>
  </si>
  <si>
    <t>CKD</t>
  </si>
  <si>
    <t>Certified Kitchen Designer — a nationally recognized NKBA credential requiring education, experience, and an exam.</t>
  </si>
  <si>
    <t>Ask about CKD status when hiring. It signals real expertise, not just sales experience.</t>
  </si>
  <si>
    <t>Countertop Overhang</t>
  </si>
  <si>
    <t>How far a countertop extends beyond the cabinet face. Standard is 1". Island overhangs for seating: 12–15".</t>
  </si>
  <si>
    <t>Deeper overhangs need corbels or hidden brackets for support.</t>
  </si>
  <si>
    <t>Custom Cabinetry</t>
  </si>
  <si>
    <t>Cabinets built to order in any dimension, wood species, or finish. No standard sizing constraints.</t>
  </si>
  <si>
    <t>The only option for non-standard dimensions or a truly unique design.</t>
  </si>
  <si>
    <t>Filler Strip</t>
  </si>
  <si>
    <t>A narrow piece of wood used to fill gaps between cabinets and walls or appliances.</t>
  </si>
  <si>
    <t>Good filler work is invisible. Bad filler work is all you'll see.</t>
  </si>
  <si>
    <t>Full Overlay</t>
  </si>
  <si>
    <t>Cabinet doors cover nearly the entire face frame with minimal gap between doors. Clean, contemporary look.</t>
  </si>
  <si>
    <t>Contrast with partial overlay — common in traditional and shaker styles.</t>
  </si>
  <si>
    <t>Frameless / Full-Access</t>
  </si>
  <si>
    <t>European-style construction with no face frame — maximizes interior storage by 10–15%.</t>
  </si>
  <si>
    <t>More storage per cubic foot. Common in modern and contemporary designs.</t>
  </si>
  <si>
    <t>Inset Cabinetry</t>
  </si>
  <si>
    <t>Doors and drawers sit flush inside the cabinet frame. Precision-built, heirloom quality. Most expensive option.</t>
  </si>
  <si>
    <t>The gold standard. Requires tight tolerances. Worth every penny when done right.</t>
  </si>
  <si>
    <t>Island</t>
  </si>
  <si>
    <t>A freestanding or built-in counter in the kitchen, providing extra prep space and storage.</t>
  </si>
  <si>
    <t>Plan for 42"–48" clearance on all sides for comfortable traffic flow.</t>
  </si>
  <si>
    <t>Lead Time</t>
  </si>
  <si>
    <t>Time between ordering cabinets and delivery. Stock: days. Semi-custom: 4–8 wks. Custom: 8–16 wks.</t>
  </si>
  <si>
    <t>Lead time is often the critical path. Factor it in early.</t>
  </si>
  <si>
    <t>Lin Ft (Linear Foot)</t>
  </si>
  <si>
    <t>Standard unit for pricing cabinetry. One linear foot = one foot of cabinet run measured along the wall.</t>
  </si>
  <si>
    <t>Always confirm what's included — upper cabinets, lower cabinets, or both.</t>
  </si>
  <si>
    <t>NKBA</t>
  </si>
  <si>
    <t>National Kitchen &amp; Bath Association. The trade organization for K&amp;B professionals. Sets standards, conducts research.</t>
  </si>
  <si>
    <t>Look for NKBA members and CKD-certified designers when hiring.</t>
  </si>
  <si>
    <t>Rough-In</t>
  </si>
  <si>
    <t>The stage where plumbing, electrical, and mechanical systems are installed before walls close.</t>
  </si>
  <si>
    <t>Layout changes after rough-in are expensive. Lock in your design before this point.</t>
  </si>
  <si>
    <t>Semi-Custom Cabinetry</t>
  </si>
  <si>
    <t>Factory-built in standard sizes with more finish/configuration options than stock. Middle ground in cost and lead time.</t>
  </si>
  <si>
    <t>Best value for most full kitchen remodels. Brand quality varies significantly.</t>
  </si>
  <si>
    <t>Shaker Style</t>
  </si>
  <si>
    <t>Cabinet door style with a recessed flat center panel and clean rails/stiles. Timeless and versatile.</t>
  </si>
  <si>
    <t>The most popular cabinet style in U.S. kitchens for 15+ years. Works everywhere.</t>
  </si>
  <si>
    <t>Soft-Close</t>
  </si>
  <si>
    <t>Hardware that slows doors and drawers before they close, preventing slamming.</t>
  </si>
  <si>
    <t>Non-negotiable in custom builds. Inexpensive to add; annoying to live without.</t>
  </si>
  <si>
    <t>Stock Cabinetry</t>
  </si>
  <si>
    <t>Pre-built cabinets in standard sizes (3" increments). Available immediately. Limited options.</t>
  </si>
  <si>
    <t>Fine for rentals and tight budgets. Not the right tool for a custom kitchen.</t>
  </si>
  <si>
    <t>Toekick</t>
  </si>
  <si>
    <t>Recessed area at the bottom of base cabinets so you can stand comfortably close. Standard: 3.5" high × 3" deep.</t>
  </si>
  <si>
    <t>Custom toekick height matters more than people expect — especially if you're tall.</t>
  </si>
  <si>
    <t>Upper Cabinet</t>
  </si>
  <si>
    <t>Wall-mounted cabinets above the countertop. Standard depth 12", height 30"–42".</t>
  </si>
  <si>
    <t>42" uppers maximize storage and work best on 9'+ ceilings.</t>
  </si>
  <si>
    <t>Work Triangle</t>
  </si>
  <si>
    <t>Classic design concept: the path between sink, range, and refrigerator. Efficient layouts keep it compact.</t>
  </si>
  <si>
    <t>Modern kitchens often use 'work zones' instead — prep, cook, clean, storage.</t>
  </si>
  <si>
    <t>Mother Hubbard's Custom Cabinetry  ·  5309 E. Trindle Road, Mechanicsburg, PA 17050  ·  717.697.0949  ·  mhcustom.com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</si>
</sst>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x14ac:knownFonts="1">
    <font>
      <sz val="11"/>
      <color theme="1"/>
      <name val="Calibri"/>
      <family val="2"/>
      <scheme val="minor"/>
    </font>
    <font>
      <b/>
      <sz val="12"/>
      <color rgb="FF714D2C"/>
      <name val="Calibri"/>
      <family val="2"/>
      <scheme val="minor"/>
    </font>
    <font>
      <sz val="10"/>
      <color rgb="FF343434"/>
      <name val="Calibri"/>
      <family val="2"/>
      <scheme val="minor"/>
    </font>
    <font>
      <b/>
      <sz val="16"/>
      <color rgb="FFFFFFFF"/>
      <name val="Calibri"/>
      <family val="2"/>
      <scheme val="minor"/>
    </font>
    <font>
      <i/>
      <sz val="10"/>
      <color rgb="FFB09588"/>
      <name val="Calibri"/>
      <family val="2"/>
      <scheme val="minor"/>
    </font>
    <font>
      <b/>
      <sz val="11"/>
      <color rgb="FF343434"/>
      <name val="Calibri"/>
      <family val="2"/>
      <scheme val="minor"/>
    </font>
    <font>
      <i/>
      <sz val="11"/>
      <color rgb="FFB09588"/>
      <name val="Calibri"/>
      <family val="2"/>
      <scheme val="minor"/>
    </font>
    <font>
      <b/>
      <sz val="10"/>
      <color rgb="FFFFFFFF"/>
      <name val="Calibri"/>
      <family val="2"/>
      <scheme val="minor"/>
    </font>
    <font>
      <b/>
      <sz val="10"/>
      <color rgb="FF343434"/>
      <name val="Calibri"/>
      <family val="2"/>
      <scheme val="minor"/>
    </font>
    <font>
      <i/>
      <sz val="9"/>
      <color rgb="FFB09588"/>
      <name val="Calibri"/>
      <family val="2"/>
      <scheme val="minor"/>
    </font>
    <font>
      <sz val="10"/>
      <color rgb="FF343434"/>
      <name val="Calibri"/>
      <family val="2"/>
      <scheme val="minor"/>
    </font>
    <font>
      <b/>
      <sz val="11"/>
      <color rgb="FFFFFFFF"/>
      <name val="Calibri"/>
      <family val="2"/>
      <scheme val="minor"/>
    </font>
    <font>
      <b/>
      <sz val="11"/>
      <color rgb="FF714D2C"/>
      <name val="Calibri"/>
      <family val="2"/>
      <scheme val="minor"/>
    </font>
    <font>
      <b/>
      <sz val="10"/>
      <color rgb="FF714D2C"/>
      <name val="Calibri"/>
      <family val="2"/>
      <scheme val="minor"/>
    </font>
  </fonts>
  <fills count="9">
    <fill>
      <patternFill patternType="none"/>
    </fill>
    <fill>
      <patternFill patternType="gray125"/>
    </fill>
    <fill>
      <patternFill patternType="solid">
        <fgColor rgb="FFFFFFFF"/>
        <bgColor indexed="64"/>
      </patternFill>
    </fill>
    <fill>
      <patternFill patternType="solid">
        <fgColor rgb="FF714D2C"/>
        <bgColor indexed="64"/>
      </patternFill>
    </fill>
    <fill>
      <patternFill patternType="solid">
        <fgColor rgb="FF3D2A18"/>
        <bgColor indexed="64"/>
      </patternFill>
    </fill>
    <fill>
      <patternFill patternType="solid">
        <fgColor rgb="FFFFFACD"/>
        <bgColor indexed="64"/>
      </patternFill>
    </fill>
    <fill>
      <patternFill patternType="solid">
        <fgColor rgb="FFF0EDED"/>
        <bgColor indexed="64"/>
      </patternFill>
    </fill>
    <fill>
      <patternFill patternType="solid">
        <fgColor rgb="FFB38972"/>
        <bgColor indexed="64"/>
      </patternFill>
    </fill>
    <fill>
      <patternFill patternType="solid">
        <fgColor rgb="FFEDE3DC"/>
        <bgColor indexed="64"/>
      </patternFill>
    </fill>
  </fills>
  <borders count="2">
    <border>
      <left/>
      <right/>
      <top/>
      <bottom/>
      <diagonal/>
    </border>
    <border>
      <left style="thin">
        <color rgb="FFB38972"/>
      </left>
      <right style="thin">
        <color rgb="FFB38972"/>
      </right>
      <top style="thin">
        <color rgb="FFB38972"/>
      </top>
      <bottom style="thin">
        <color rgb="FFB38972"/>
      </bottom>
      <diagonal/>
    </border>
  </borders>
  <cellStyleXfs count="1">
    <xf numFmtId="0" fontId="0" fillId="0" borderId="0"/>
  </cellStyleXfs>
  <cellXfs count="40">
    <xf numFmtId="0" fontId="0" fillId="0" borderId="0" xfId="0"/>
    <xf numFmtId="0" fontId="0" fillId="2" borderId="0" xfId="0" applyFill="1"/>
    <xf numFmtId="0" fontId="5" fillId="0" borderId="0" xfId="0" applyFont="1" applyAlignment="1">
      <alignment horizontal="left" vertical="center"/>
    </xf>
    <xf numFmtId="164" fontId="1" fillId="5" borderId="1" xfId="0" applyNumberFormat="1" applyFont="1" applyFill="1" applyBorder="1" applyAlignment="1">
      <alignment horizontal="left" vertical="center"/>
    </xf>
    <xf numFmtId="0" fontId="7" fillId="3" borderId="1" xfId="0" applyFont="1" applyFill="1" applyBorder="1" applyAlignment="1">
      <alignment horizontal="center" vertical="center"/>
    </xf>
    <xf numFmtId="0" fontId="8" fillId="2" borderId="0" xfId="0" applyFont="1" applyFill="1" applyAlignment="1">
      <alignment horizontal="left" vertical="center"/>
    </xf>
    <xf numFmtId="9" fontId="2" fillId="2" borderId="0" xfId="0" applyNumberFormat="1" applyFont="1" applyFill="1" applyAlignment="1">
      <alignment horizontal="center" vertical="center"/>
    </xf>
    <xf numFmtId="164" fontId="2" fillId="2" borderId="0" xfId="0" applyNumberFormat="1" applyFont="1" applyFill="1" applyAlignment="1">
      <alignment horizontal="right" vertical="center"/>
    </xf>
    <xf numFmtId="0" fontId="9" fillId="2" borderId="0" xfId="0" applyFont="1" applyFill="1" applyAlignment="1">
      <alignment horizontal="left" vertical="center"/>
    </xf>
    <xf numFmtId="0" fontId="10" fillId="6" borderId="0" xfId="0" applyFont="1" applyFill="1" applyAlignment="1">
      <alignment horizontal="left" vertical="center"/>
    </xf>
    <xf numFmtId="9" fontId="2" fillId="6" borderId="0" xfId="0" applyNumberFormat="1" applyFont="1" applyFill="1" applyAlignment="1">
      <alignment horizontal="center" vertical="center"/>
    </xf>
    <xf numFmtId="164" fontId="2" fillId="6" borderId="0" xfId="0" applyNumberFormat="1" applyFont="1" applyFill="1" applyAlignment="1">
      <alignment horizontal="right" vertical="center"/>
    </xf>
    <xf numFmtId="0" fontId="9" fillId="6" borderId="0" xfId="0" applyFont="1" applyFill="1" applyAlignment="1">
      <alignment horizontal="left" vertical="center"/>
    </xf>
    <xf numFmtId="0" fontId="10" fillId="2" borderId="0" xfId="0" applyFont="1" applyFill="1" applyAlignment="1">
      <alignment horizontal="left" vertical="center"/>
    </xf>
    <xf numFmtId="0" fontId="11" fillId="7" borderId="0" xfId="0" applyFont="1" applyFill="1" applyAlignment="1">
      <alignment horizontal="left" vertical="center"/>
    </xf>
    <xf numFmtId="164" fontId="11" fillId="7" borderId="0" xfId="0" applyNumberFormat="1" applyFont="1" applyFill="1" applyAlignment="1">
      <alignment horizontal="right" vertical="center"/>
    </xf>
    <xf numFmtId="0" fontId="3" fillId="3" borderId="0" xfId="0" applyFont="1" applyFill="1" applyAlignment="1">
      <alignment horizontal="left" vertical="center"/>
    </xf>
    <xf numFmtId="0" fontId="12" fillId="0" borderId="0" xfId="0" applyFont="1"/>
    <xf numFmtId="0" fontId="2" fillId="0" borderId="0" xfId="0" applyFont="1" applyAlignment="1">
      <alignment wrapText="1"/>
    </xf>
    <xf numFmtId="0" fontId="13" fillId="8"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6" borderId="0" xfId="0" applyFont="1" applyFill="1" applyAlignment="1">
      <alignment horizontal="left" vertical="center" wrapText="1"/>
    </xf>
    <xf numFmtId="0" fontId="2" fillId="6" borderId="0" xfId="0" applyFont="1" applyFill="1" applyAlignment="1">
      <alignment horizontal="center" vertical="center" wrapText="1"/>
    </xf>
    <xf numFmtId="0" fontId="9" fillId="0" borderId="0" xfId="0" applyFont="1"/>
    <xf numFmtId="0" fontId="7" fillId="7" borderId="0" xfId="0" applyFont="1" applyFill="1" applyAlignment="1">
      <alignment horizontal="center" vertical="center"/>
    </xf>
    <xf numFmtId="0" fontId="13" fillId="2" borderId="0" xfId="0" applyFont="1" applyFill="1" applyAlignment="1">
      <alignment horizontal="left" vertical="top" wrapText="1"/>
    </xf>
    <xf numFmtId="0" fontId="2" fillId="2" borderId="0" xfId="0" applyFont="1" applyFill="1" applyAlignment="1">
      <alignment horizontal="left" vertical="top" wrapText="1"/>
    </xf>
    <xf numFmtId="0" fontId="9" fillId="2" borderId="0" xfId="0" applyFont="1" applyFill="1" applyAlignment="1">
      <alignment horizontal="left" vertical="top" wrapText="1"/>
    </xf>
    <xf numFmtId="0" fontId="13" fillId="6" borderId="0" xfId="0" applyFont="1" applyFill="1" applyAlignment="1">
      <alignment horizontal="left" vertical="top" wrapText="1"/>
    </xf>
    <xf numFmtId="0" fontId="2" fillId="6" borderId="0" xfId="0" applyFont="1" applyFill="1" applyAlignment="1">
      <alignment horizontal="left" vertical="top" wrapText="1"/>
    </xf>
    <xf numFmtId="0" fontId="9" fillId="6" borderId="0" xfId="0" applyFont="1" applyFill="1" applyAlignment="1">
      <alignment horizontal="left" vertical="top" wrapText="1"/>
    </xf>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3" borderId="0" xfId="0" applyFont="1" applyFill="1" applyAlignment="1">
      <alignment horizontal="center" vertical="center"/>
    </xf>
    <xf numFmtId="0" fontId="4" fillId="4" borderId="0" xfId="0" applyFont="1" applyFill="1" applyAlignment="1">
      <alignment horizontal="center" vertical="center"/>
    </xf>
    <xf numFmtId="0" fontId="6" fillId="0" borderId="0" xfId="0" applyFont="1" applyAlignment="1">
      <alignment vertical="center"/>
    </xf>
    <xf numFmtId="0" fontId="9" fillId="0" borderId="0" xfId="0" applyFont="1" applyAlignment="1">
      <alignment horizontal="left" vertical="center" wrapText="1"/>
    </xf>
    <xf numFmtId="0" fontId="11" fillId="7" borderId="0" xfId="0" applyFont="1" applyFill="1" applyAlignment="1">
      <alignment horizontal="left" vertical="center"/>
    </xf>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38100</xdr:rowOff>
    </xdr:from>
    <xdr:to>
      <xdr:col>0</xdr:col>
      <xdr:colOff>1754505</xdr:colOff>
      <xdr:row>2</xdr:row>
      <xdr:rowOff>188595</xdr:rowOff>
    </xdr:to>
    <xdr:pic>
      <xdr:nvPicPr>
        <xdr:cNvPr id="2" name="Picture 1" descr="mhcc_logo_clean.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38100"/>
          <a:ext cx="1697355" cy="6076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abSelected="1" workbookViewId="0">
      <selection activeCell="B11" sqref="B11"/>
    </sheetView>
  </sheetViews>
  <sheetFormatPr baseColWidth="10" defaultColWidth="8.83203125" defaultRowHeight="15" x14ac:dyDescent="0.2"/>
  <cols>
    <col min="1" max="1" width="28.6640625" customWidth="1"/>
    <col min="2" max="2" width="10.6640625" customWidth="1"/>
    <col min="3" max="3" width="20.6640625" customWidth="1"/>
    <col min="4" max="4" width="18.6640625" customWidth="1"/>
    <col min="5" max="5" width="35.6640625" customWidth="1"/>
    <col min="6" max="7" width="28.6640625" customWidth="1"/>
  </cols>
  <sheetData>
    <row r="1" spans="1:5" ht="18" customHeight="1" x14ac:dyDescent="0.2">
      <c r="A1" s="1"/>
      <c r="C1" s="32" t="s">
        <v>0</v>
      </c>
      <c r="D1" s="32"/>
      <c r="E1" s="32"/>
    </row>
    <row r="2" spans="1:5" ht="18" customHeight="1" x14ac:dyDescent="0.2">
      <c r="A2" s="1"/>
      <c r="C2" s="33" t="s">
        <v>1</v>
      </c>
      <c r="D2" s="33"/>
      <c r="E2" s="33"/>
    </row>
    <row r="3" spans="1:5" ht="18" customHeight="1" x14ac:dyDescent="0.2">
      <c r="A3" s="1"/>
      <c r="C3" s="33" t="s">
        <v>2</v>
      </c>
      <c r="D3" s="33"/>
      <c r="E3" s="33"/>
    </row>
    <row r="4" spans="1:5" ht="18" customHeight="1" x14ac:dyDescent="0.2">
      <c r="A4" s="1"/>
      <c r="C4" s="33" t="s">
        <v>3</v>
      </c>
      <c r="D4" s="33"/>
      <c r="E4" s="33"/>
    </row>
    <row r="5" spans="1:5" ht="18" customHeight="1" x14ac:dyDescent="0.2">
      <c r="A5" s="1"/>
    </row>
    <row r="6" spans="1:5" ht="10" customHeight="1" x14ac:dyDescent="0.2"/>
    <row r="7" spans="1:5" ht="36" customHeight="1" x14ac:dyDescent="0.2">
      <c r="A7" s="34" t="s">
        <v>4</v>
      </c>
      <c r="B7" s="34"/>
      <c r="C7" s="34"/>
      <c r="D7" s="34"/>
      <c r="E7" s="34"/>
    </row>
    <row r="8" spans="1:5" ht="24" customHeight="1" x14ac:dyDescent="0.2">
      <c r="A8" s="35" t="s">
        <v>5</v>
      </c>
      <c r="B8" s="35"/>
      <c r="C8" s="35"/>
      <c r="D8" s="35"/>
      <c r="E8" s="35"/>
    </row>
    <row r="9" spans="1:5" ht="8" customHeight="1" x14ac:dyDescent="0.2"/>
    <row r="10" spans="1:5" ht="24" customHeight="1" x14ac:dyDescent="0.2">
      <c r="A10" s="2" t="s">
        <v>6</v>
      </c>
      <c r="B10" s="3">
        <v>100000</v>
      </c>
      <c r="C10" s="36" t="s">
        <v>7</v>
      </c>
      <c r="D10" s="36"/>
      <c r="E10" s="36"/>
    </row>
    <row r="11" spans="1:5" ht="6" customHeight="1" x14ac:dyDescent="0.2"/>
    <row r="12" spans="1:5" ht="22" customHeight="1" x14ac:dyDescent="0.2">
      <c r="A12" s="4" t="s">
        <v>8</v>
      </c>
      <c r="B12" s="4" t="s">
        <v>9</v>
      </c>
      <c r="C12" s="4" t="s">
        <v>10</v>
      </c>
      <c r="D12" s="4" t="s">
        <v>11</v>
      </c>
      <c r="E12" s="4" t="s">
        <v>12</v>
      </c>
    </row>
    <row r="13" spans="1:5" ht="22" customHeight="1" x14ac:dyDescent="0.2">
      <c r="A13" s="5" t="s">
        <v>13</v>
      </c>
      <c r="B13" s="6">
        <v>0.28999999999999998</v>
      </c>
      <c r="C13" s="7">
        <f>B10*B13</f>
        <v>28999.999999999996</v>
      </c>
      <c r="E13" s="8" t="s">
        <v>14</v>
      </c>
    </row>
    <row r="14" spans="1:5" ht="22" customHeight="1" x14ac:dyDescent="0.2">
      <c r="A14" s="9" t="s">
        <v>15</v>
      </c>
      <c r="B14" s="10">
        <v>0.17</v>
      </c>
      <c r="C14" s="11">
        <f>B10*B14</f>
        <v>17000</v>
      </c>
      <c r="E14" s="12" t="s">
        <v>16</v>
      </c>
    </row>
    <row r="15" spans="1:5" ht="22" customHeight="1" x14ac:dyDescent="0.2">
      <c r="A15" s="13" t="s">
        <v>17</v>
      </c>
      <c r="B15" s="6">
        <v>0.14000000000000001</v>
      </c>
      <c r="C15" s="7">
        <f>B10*B15</f>
        <v>14000.000000000002</v>
      </c>
      <c r="E15" s="8" t="s">
        <v>18</v>
      </c>
    </row>
    <row r="16" spans="1:5" ht="22" customHeight="1" x14ac:dyDescent="0.2">
      <c r="A16" s="9" t="s">
        <v>19</v>
      </c>
      <c r="B16" s="10">
        <v>0.1</v>
      </c>
      <c r="C16" s="11">
        <f>B10*B16</f>
        <v>10000</v>
      </c>
      <c r="E16" s="12" t="s">
        <v>20</v>
      </c>
    </row>
    <row r="17" spans="1:5" ht="22" customHeight="1" x14ac:dyDescent="0.2">
      <c r="A17" s="13" t="s">
        <v>21</v>
      </c>
      <c r="B17" s="6">
        <v>7.0000000000000007E-2</v>
      </c>
      <c r="C17" s="7">
        <f>B10*B17</f>
        <v>7000.0000000000009</v>
      </c>
      <c r="E17" s="8" t="s">
        <v>22</v>
      </c>
    </row>
    <row r="18" spans="1:5" ht="22" customHeight="1" x14ac:dyDescent="0.2">
      <c r="A18" s="9" t="s">
        <v>23</v>
      </c>
      <c r="B18" s="10">
        <v>0.06</v>
      </c>
      <c r="C18" s="11">
        <f>B10*B18</f>
        <v>6000</v>
      </c>
      <c r="E18" s="12" t="s">
        <v>24</v>
      </c>
    </row>
    <row r="19" spans="1:5" ht="22" customHeight="1" x14ac:dyDescent="0.2">
      <c r="A19" s="13" t="s">
        <v>25</v>
      </c>
      <c r="B19" s="6">
        <v>0.04</v>
      </c>
      <c r="C19" s="7">
        <f>B10*B19</f>
        <v>4000</v>
      </c>
      <c r="E19" s="8" t="s">
        <v>26</v>
      </c>
    </row>
    <row r="20" spans="1:5" ht="22" customHeight="1" x14ac:dyDescent="0.2">
      <c r="A20" s="9" t="s">
        <v>27</v>
      </c>
      <c r="B20" s="10">
        <v>0.04</v>
      </c>
      <c r="C20" s="11">
        <f>B10*B20</f>
        <v>4000</v>
      </c>
      <c r="E20" s="12" t="s">
        <v>28</v>
      </c>
    </row>
    <row r="21" spans="1:5" ht="22" customHeight="1" x14ac:dyDescent="0.2">
      <c r="A21" s="13" t="s">
        <v>29</v>
      </c>
      <c r="B21" s="6">
        <v>0.04</v>
      </c>
      <c r="C21" s="7">
        <f>B10*B21</f>
        <v>4000</v>
      </c>
      <c r="E21" s="8" t="s">
        <v>30</v>
      </c>
    </row>
    <row r="22" spans="1:5" ht="22" customHeight="1" x14ac:dyDescent="0.2">
      <c r="A22" s="9" t="s">
        <v>31</v>
      </c>
      <c r="B22" s="10">
        <v>0.05</v>
      </c>
      <c r="C22" s="11">
        <f>B10*B22</f>
        <v>5000</v>
      </c>
      <c r="E22" s="12" t="s">
        <v>32</v>
      </c>
    </row>
    <row r="23" spans="1:5" ht="24" customHeight="1" x14ac:dyDescent="0.2">
      <c r="A23" s="14" t="s">
        <v>33</v>
      </c>
      <c r="D23" s="15">
        <f>SUM(D13:D22)</f>
        <v>0</v>
      </c>
    </row>
    <row r="25" spans="1:5" ht="6" customHeight="1" x14ac:dyDescent="0.2"/>
    <row r="26" spans="1:5" ht="48" customHeight="1" x14ac:dyDescent="0.2">
      <c r="A26" s="37" t="s">
        <v>34</v>
      </c>
      <c r="B26" s="37"/>
      <c r="C26" s="37"/>
      <c r="D26" s="37"/>
      <c r="E26" s="37"/>
    </row>
  </sheetData>
  <mergeCells count="8">
    <mergeCell ref="A8:E8"/>
    <mergeCell ref="C10:E10"/>
    <mergeCell ref="A26:E26"/>
    <mergeCell ref="C1:E1"/>
    <mergeCell ref="C2:E2"/>
    <mergeCell ref="C3:E3"/>
    <mergeCell ref="C4:E4"/>
    <mergeCell ref="A7: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showGridLines="0" workbookViewId="0"/>
  </sheetViews>
  <sheetFormatPr baseColWidth="10" defaultColWidth="8.83203125" defaultRowHeight="15" x14ac:dyDescent="0.2"/>
  <cols>
    <col min="1" max="1" width="70.6640625" customWidth="1"/>
  </cols>
  <sheetData>
    <row r="1" spans="1:1" ht="36" customHeight="1" x14ac:dyDescent="0.2">
      <c r="A1" s="16" t="s">
        <v>35</v>
      </c>
    </row>
    <row r="2" spans="1:1" ht="14" customHeight="1" x14ac:dyDescent="0.2"/>
    <row r="3" spans="1:1" ht="18" customHeight="1" x14ac:dyDescent="0.2">
      <c r="A3" s="17" t="s">
        <v>36</v>
      </c>
    </row>
    <row r="4" spans="1:1" ht="14" customHeight="1" x14ac:dyDescent="0.2">
      <c r="A4" s="18" t="s">
        <v>37</v>
      </c>
    </row>
    <row r="5" spans="1:1" ht="18" customHeight="1" x14ac:dyDescent="0.2">
      <c r="A5" s="17" t="s">
        <v>38</v>
      </c>
    </row>
    <row r="6" spans="1:1" ht="14" customHeight="1" x14ac:dyDescent="0.2">
      <c r="A6" s="18" t="s">
        <v>39</v>
      </c>
    </row>
    <row r="7" spans="1:1" ht="18" customHeight="1" x14ac:dyDescent="0.2">
      <c r="A7" s="17" t="s">
        <v>40</v>
      </c>
    </row>
    <row r="8" spans="1:1" ht="14" customHeight="1" x14ac:dyDescent="0.2">
      <c r="A8" s="18" t="s">
        <v>41</v>
      </c>
    </row>
    <row r="9" spans="1:1" ht="18" customHeight="1" x14ac:dyDescent="0.2">
      <c r="A9" s="17" t="s">
        <v>42</v>
      </c>
    </row>
    <row r="10" spans="1:1" ht="14" customHeight="1" x14ac:dyDescent="0.2">
      <c r="A10" s="18" t="s">
        <v>43</v>
      </c>
    </row>
    <row r="11" spans="1:1" ht="18" customHeight="1" x14ac:dyDescent="0.2">
      <c r="A11" s="17" t="s">
        <v>44</v>
      </c>
    </row>
    <row r="12" spans="1:1" ht="14" customHeight="1" x14ac:dyDescent="0.2">
      <c r="A12" s="18" t="s">
        <v>45</v>
      </c>
    </row>
    <row r="13" spans="1:1" ht="18" customHeight="1" x14ac:dyDescent="0.2">
      <c r="A13" s="17" t="s">
        <v>46</v>
      </c>
    </row>
    <row r="14" spans="1:1" ht="14" customHeight="1" x14ac:dyDescent="0.2">
      <c r="A14" s="18" t="s">
        <v>47</v>
      </c>
    </row>
    <row r="15" spans="1:1" ht="18" customHeight="1" x14ac:dyDescent="0.2">
      <c r="A15" s="17" t="s">
        <v>48</v>
      </c>
    </row>
    <row r="16" spans="1:1" ht="14" customHeight="1" x14ac:dyDescent="0.2">
      <c r="A16" s="18" t="s">
        <v>49</v>
      </c>
    </row>
    <row r="17" spans="1:1" ht="18" customHeight="1" x14ac:dyDescent="0.2">
      <c r="A17" s="17" t="s">
        <v>50</v>
      </c>
    </row>
    <row r="18" spans="1:1" ht="52" customHeight="1" x14ac:dyDescent="0.2">
      <c r="A18" s="18"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showGridLines="0" workbookViewId="0">
      <selection sqref="A1:F1"/>
    </sheetView>
  </sheetViews>
  <sheetFormatPr baseColWidth="10" defaultColWidth="8.83203125" defaultRowHeight="15" x14ac:dyDescent="0.2"/>
  <cols>
    <col min="1" max="1" width="24.6640625" customWidth="1"/>
    <col min="2" max="4" width="18.6640625" customWidth="1"/>
    <col min="5" max="5" width="30.6640625" customWidth="1"/>
    <col min="6" max="6" width="24.6640625" customWidth="1"/>
  </cols>
  <sheetData>
    <row r="1" spans="1:6" ht="36" customHeight="1" x14ac:dyDescent="0.2">
      <c r="A1" s="34" t="s">
        <v>52</v>
      </c>
      <c r="B1" s="34"/>
      <c r="C1" s="34"/>
      <c r="D1" s="34"/>
      <c r="E1" s="34"/>
      <c r="F1" s="34"/>
    </row>
    <row r="2" spans="1:6" ht="20" customHeight="1" x14ac:dyDescent="0.2">
      <c r="A2" s="35" t="s">
        <v>53</v>
      </c>
      <c r="B2" s="35"/>
      <c r="C2" s="35"/>
      <c r="D2" s="35"/>
      <c r="E2" s="35"/>
      <c r="F2" s="35"/>
    </row>
    <row r="3" spans="1:6" ht="6" customHeight="1" x14ac:dyDescent="0.2"/>
    <row r="4" spans="1:6" ht="22" customHeight="1" x14ac:dyDescent="0.2">
      <c r="A4" s="38" t="s">
        <v>54</v>
      </c>
      <c r="B4" s="38"/>
      <c r="C4" s="38"/>
      <c r="D4" s="38"/>
      <c r="E4" s="38"/>
      <c r="F4" s="38"/>
    </row>
    <row r="5" spans="1:6" ht="18" customHeight="1" x14ac:dyDescent="0.2">
      <c r="A5" s="19" t="s">
        <v>55</v>
      </c>
      <c r="B5" s="19" t="s">
        <v>56</v>
      </c>
      <c r="C5" s="19" t="s">
        <v>57</v>
      </c>
      <c r="D5" s="19" t="s">
        <v>58</v>
      </c>
      <c r="E5" s="19" t="s">
        <v>59</v>
      </c>
      <c r="F5" s="19" t="s">
        <v>12</v>
      </c>
    </row>
    <row r="6" spans="1:6" ht="34" customHeight="1" x14ac:dyDescent="0.2">
      <c r="A6" s="20" t="s">
        <v>60</v>
      </c>
      <c r="B6" s="21" t="s">
        <v>61</v>
      </c>
      <c r="C6" s="21" t="s">
        <v>62</v>
      </c>
      <c r="D6" s="21"/>
      <c r="E6" s="20" t="s">
        <v>63</v>
      </c>
      <c r="F6" s="20" t="s">
        <v>64</v>
      </c>
    </row>
    <row r="7" spans="1:6" ht="34" customHeight="1" x14ac:dyDescent="0.2">
      <c r="A7" s="22" t="s">
        <v>65</v>
      </c>
      <c r="B7" s="23" t="s">
        <v>66</v>
      </c>
      <c r="C7" s="23" t="s">
        <v>67</v>
      </c>
      <c r="D7" s="23"/>
      <c r="E7" s="22" t="s">
        <v>68</v>
      </c>
      <c r="F7" s="22" t="s">
        <v>69</v>
      </c>
    </row>
    <row r="8" spans="1:6" ht="34" customHeight="1" x14ac:dyDescent="0.2">
      <c r="A8" s="20" t="s">
        <v>70</v>
      </c>
      <c r="B8" s="21" t="s">
        <v>71</v>
      </c>
      <c r="C8" s="21" t="s">
        <v>72</v>
      </c>
      <c r="D8" s="21" t="s">
        <v>73</v>
      </c>
      <c r="E8" s="20" t="s">
        <v>74</v>
      </c>
      <c r="F8" s="20" t="s">
        <v>75</v>
      </c>
    </row>
    <row r="9" spans="1:6" ht="34" customHeight="1" x14ac:dyDescent="0.2">
      <c r="A9" s="22" t="s">
        <v>76</v>
      </c>
      <c r="B9" s="23" t="s">
        <v>77</v>
      </c>
      <c r="C9" s="23" t="s">
        <v>78</v>
      </c>
      <c r="D9" s="23"/>
      <c r="E9" s="22" t="s">
        <v>79</v>
      </c>
      <c r="F9" s="22" t="s">
        <v>80</v>
      </c>
    </row>
    <row r="10" spans="1:6" ht="8" customHeight="1" x14ac:dyDescent="0.2"/>
    <row r="11" spans="1:6" ht="22" customHeight="1" x14ac:dyDescent="0.2">
      <c r="A11" s="38" t="s">
        <v>81</v>
      </c>
      <c r="B11" s="38"/>
      <c r="C11" s="38"/>
      <c r="D11" s="38"/>
      <c r="E11" s="38"/>
      <c r="F11" s="38"/>
    </row>
    <row r="12" spans="1:6" ht="18" customHeight="1" x14ac:dyDescent="0.2">
      <c r="A12" s="19" t="s">
        <v>82</v>
      </c>
      <c r="B12" s="19" t="s">
        <v>56</v>
      </c>
      <c r="C12" s="19" t="s">
        <v>57</v>
      </c>
      <c r="D12" s="19" t="s">
        <v>58</v>
      </c>
      <c r="E12" s="19" t="s">
        <v>83</v>
      </c>
      <c r="F12" s="19" t="s">
        <v>12</v>
      </c>
    </row>
    <row r="13" spans="1:6" ht="34" customHeight="1" x14ac:dyDescent="0.2">
      <c r="A13" s="20" t="s">
        <v>84</v>
      </c>
      <c r="B13" s="21" t="s">
        <v>85</v>
      </c>
      <c r="C13" s="21"/>
      <c r="D13" s="21"/>
      <c r="E13" s="20" t="s">
        <v>86</v>
      </c>
      <c r="F13" s="20" t="s">
        <v>87</v>
      </c>
    </row>
    <row r="14" spans="1:6" ht="34" customHeight="1" x14ac:dyDescent="0.2">
      <c r="A14" s="22" t="s">
        <v>88</v>
      </c>
      <c r="B14" s="23" t="s">
        <v>89</v>
      </c>
      <c r="C14" s="23"/>
      <c r="D14" s="23"/>
      <c r="E14" s="22" t="s">
        <v>90</v>
      </c>
      <c r="F14" s="22" t="s">
        <v>91</v>
      </c>
    </row>
    <row r="15" spans="1:6" ht="34" customHeight="1" x14ac:dyDescent="0.2">
      <c r="A15" s="20" t="s">
        <v>92</v>
      </c>
      <c r="B15" s="21" t="s">
        <v>93</v>
      </c>
      <c r="C15" s="21" t="s">
        <v>94</v>
      </c>
      <c r="D15" s="21"/>
      <c r="E15" s="20" t="s">
        <v>95</v>
      </c>
      <c r="F15" s="20" t="s">
        <v>96</v>
      </c>
    </row>
    <row r="16" spans="1:6" ht="34" customHeight="1" x14ac:dyDescent="0.2">
      <c r="A16" s="22" t="s">
        <v>97</v>
      </c>
      <c r="B16" s="23" t="s">
        <v>98</v>
      </c>
      <c r="C16" s="23" t="s">
        <v>99</v>
      </c>
      <c r="D16" s="23"/>
      <c r="E16" s="22" t="s">
        <v>100</v>
      </c>
      <c r="F16" s="22" t="s">
        <v>101</v>
      </c>
    </row>
    <row r="17" spans="1:6" ht="34" customHeight="1" x14ac:dyDescent="0.2">
      <c r="A17" s="20" t="s">
        <v>102</v>
      </c>
      <c r="B17" s="21" t="s">
        <v>103</v>
      </c>
      <c r="C17" s="21" t="s">
        <v>104</v>
      </c>
      <c r="D17" s="21" t="s">
        <v>105</v>
      </c>
      <c r="E17" s="20" t="s">
        <v>106</v>
      </c>
      <c r="F17" s="20" t="s">
        <v>107</v>
      </c>
    </row>
    <row r="18" spans="1:6" ht="34" customHeight="1" x14ac:dyDescent="0.2">
      <c r="A18" s="22" t="s">
        <v>108</v>
      </c>
      <c r="B18" s="23" t="s">
        <v>109</v>
      </c>
      <c r="C18" s="23" t="s">
        <v>104</v>
      </c>
      <c r="D18" s="23"/>
      <c r="E18" s="22" t="s">
        <v>110</v>
      </c>
      <c r="F18" s="22" t="s">
        <v>111</v>
      </c>
    </row>
    <row r="19" spans="1:6" ht="8" customHeight="1" x14ac:dyDescent="0.2"/>
    <row r="20" spans="1:6" ht="22" customHeight="1" x14ac:dyDescent="0.2">
      <c r="A20" s="38" t="s">
        <v>112</v>
      </c>
      <c r="B20" s="38"/>
      <c r="C20" s="38"/>
      <c r="D20" s="38"/>
      <c r="E20" s="38"/>
      <c r="F20" s="38"/>
    </row>
    <row r="21" spans="1:6" ht="18" customHeight="1" x14ac:dyDescent="0.2">
      <c r="A21" s="19" t="s">
        <v>113</v>
      </c>
      <c r="B21" s="19" t="s">
        <v>114</v>
      </c>
      <c r="C21" s="19" t="s">
        <v>57</v>
      </c>
      <c r="D21" s="19" t="s">
        <v>115</v>
      </c>
      <c r="E21" s="19" t="s">
        <v>12</v>
      </c>
      <c r="F21" s="19"/>
    </row>
    <row r="22" spans="1:6" ht="34" customHeight="1" x14ac:dyDescent="0.2">
      <c r="A22" s="20" t="s">
        <v>116</v>
      </c>
      <c r="B22" s="21" t="s">
        <v>117</v>
      </c>
      <c r="C22" s="21" t="s">
        <v>118</v>
      </c>
      <c r="D22" s="21" t="s">
        <v>119</v>
      </c>
      <c r="E22" s="20" t="s">
        <v>120</v>
      </c>
      <c r="F22" s="20"/>
    </row>
    <row r="23" spans="1:6" ht="34" customHeight="1" x14ac:dyDescent="0.2">
      <c r="A23" s="22" t="s">
        <v>121</v>
      </c>
      <c r="B23" s="23" t="s">
        <v>122</v>
      </c>
      <c r="C23" s="23" t="s">
        <v>118</v>
      </c>
      <c r="D23" s="23" t="s">
        <v>123</v>
      </c>
      <c r="E23" s="22" t="s">
        <v>124</v>
      </c>
      <c r="F23" s="22"/>
    </row>
    <row r="24" spans="1:6" ht="34" customHeight="1" x14ac:dyDescent="0.2">
      <c r="A24" s="20" t="s">
        <v>125</v>
      </c>
      <c r="B24" s="21" t="s">
        <v>126</v>
      </c>
      <c r="C24" s="21" t="s">
        <v>127</v>
      </c>
      <c r="D24" s="21" t="s">
        <v>128</v>
      </c>
      <c r="E24" s="20" t="s">
        <v>129</v>
      </c>
      <c r="F24" s="20"/>
    </row>
    <row r="25" spans="1:6" ht="34" customHeight="1" x14ac:dyDescent="0.2">
      <c r="A25" s="22" t="s">
        <v>130</v>
      </c>
      <c r="B25" s="23" t="s">
        <v>131</v>
      </c>
      <c r="C25" s="23" t="s">
        <v>132</v>
      </c>
      <c r="D25" s="23" t="s">
        <v>133</v>
      </c>
      <c r="E25" s="22" t="s">
        <v>134</v>
      </c>
      <c r="F25" s="22"/>
    </row>
    <row r="26" spans="1:6" ht="34" customHeight="1" x14ac:dyDescent="0.2">
      <c r="A26" s="20" t="s">
        <v>135</v>
      </c>
      <c r="B26" s="21" t="s">
        <v>136</v>
      </c>
      <c r="C26" s="21" t="s">
        <v>137</v>
      </c>
      <c r="D26" s="21" t="s">
        <v>138</v>
      </c>
      <c r="E26" s="20" t="s">
        <v>139</v>
      </c>
      <c r="F26" s="20"/>
    </row>
    <row r="27" spans="1:6" ht="8" customHeight="1" x14ac:dyDescent="0.2"/>
    <row r="28" spans="1:6" ht="22" customHeight="1" x14ac:dyDescent="0.2">
      <c r="A28" s="38" t="s">
        <v>140</v>
      </c>
      <c r="B28" s="38"/>
      <c r="C28" s="38"/>
      <c r="D28" s="38"/>
      <c r="E28" s="38"/>
      <c r="F28" s="38"/>
    </row>
    <row r="29" spans="1:6" ht="18" customHeight="1" x14ac:dyDescent="0.2">
      <c r="A29" s="19" t="s">
        <v>82</v>
      </c>
      <c r="B29" s="19" t="s">
        <v>141</v>
      </c>
      <c r="C29" s="19" t="s">
        <v>142</v>
      </c>
      <c r="D29" s="19" t="s">
        <v>143</v>
      </c>
      <c r="E29" s="19" t="s">
        <v>83</v>
      </c>
      <c r="F29" s="19" t="s">
        <v>12</v>
      </c>
    </row>
    <row r="30" spans="1:6" ht="34" customHeight="1" x14ac:dyDescent="0.2">
      <c r="A30" s="20" t="s">
        <v>144</v>
      </c>
      <c r="B30" s="21" t="s">
        <v>145</v>
      </c>
      <c r="C30" s="21" t="s">
        <v>146</v>
      </c>
      <c r="D30" s="21"/>
      <c r="E30" s="20" t="s">
        <v>147</v>
      </c>
      <c r="F30" s="20" t="s">
        <v>148</v>
      </c>
    </row>
    <row r="31" spans="1:6" ht="34" customHeight="1" x14ac:dyDescent="0.2">
      <c r="A31" s="22" t="s">
        <v>149</v>
      </c>
      <c r="B31" s="23" t="s">
        <v>150</v>
      </c>
      <c r="C31" s="23" t="s">
        <v>151</v>
      </c>
      <c r="D31" s="23"/>
      <c r="E31" s="22" t="s">
        <v>152</v>
      </c>
      <c r="F31" s="22" t="s">
        <v>153</v>
      </c>
    </row>
    <row r="32" spans="1:6" ht="34" customHeight="1" x14ac:dyDescent="0.2">
      <c r="A32" s="20" t="s">
        <v>154</v>
      </c>
      <c r="B32" s="21" t="s">
        <v>155</v>
      </c>
      <c r="C32" s="21" t="s">
        <v>156</v>
      </c>
      <c r="D32" s="21" t="s">
        <v>157</v>
      </c>
      <c r="E32" s="20" t="s">
        <v>158</v>
      </c>
      <c r="F32" s="20" t="s">
        <v>159</v>
      </c>
    </row>
    <row r="33" spans="1:6" ht="34" customHeight="1" x14ac:dyDescent="0.2">
      <c r="A33" s="22" t="s">
        <v>160</v>
      </c>
      <c r="B33" s="23" t="s">
        <v>161</v>
      </c>
      <c r="C33" s="23" t="s">
        <v>162</v>
      </c>
      <c r="D33" s="23" t="s">
        <v>163</v>
      </c>
      <c r="E33" s="22" t="s">
        <v>164</v>
      </c>
      <c r="F33" s="22" t="s">
        <v>165</v>
      </c>
    </row>
    <row r="34" spans="1:6" ht="34" customHeight="1" x14ac:dyDescent="0.2">
      <c r="A34" s="20" t="s">
        <v>166</v>
      </c>
      <c r="B34" s="21" t="s">
        <v>167</v>
      </c>
      <c r="C34" s="21" t="s">
        <v>168</v>
      </c>
      <c r="D34" s="21"/>
      <c r="E34" s="20" t="s">
        <v>169</v>
      </c>
      <c r="F34" s="20" t="s">
        <v>170</v>
      </c>
    </row>
    <row r="36" spans="1:6" ht="18" customHeight="1" x14ac:dyDescent="0.2">
      <c r="A36" s="24" t="s">
        <v>171</v>
      </c>
    </row>
  </sheetData>
  <mergeCells count="6">
    <mergeCell ref="A28:F28"/>
    <mergeCell ref="A1:F1"/>
    <mergeCell ref="A2:F2"/>
    <mergeCell ref="A4:F4"/>
    <mergeCell ref="A11:F11"/>
    <mergeCell ref="A20:F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GridLines="0" workbookViewId="0">
      <selection sqref="A1:C1"/>
    </sheetView>
  </sheetViews>
  <sheetFormatPr baseColWidth="10" defaultColWidth="8.83203125" defaultRowHeight="15" x14ac:dyDescent="0.2"/>
  <cols>
    <col min="1" max="1" width="30.6640625" customWidth="1"/>
    <col min="2" max="2" width="55.6640625" customWidth="1"/>
    <col min="3" max="3" width="26.6640625" customWidth="1"/>
  </cols>
  <sheetData>
    <row r="1" spans="1:3" ht="36" customHeight="1" x14ac:dyDescent="0.2">
      <c r="A1" s="34" t="s">
        <v>172</v>
      </c>
      <c r="B1" s="34"/>
      <c r="C1" s="34"/>
    </row>
    <row r="2" spans="1:3" ht="20" customHeight="1" x14ac:dyDescent="0.2">
      <c r="A2" s="35" t="s">
        <v>173</v>
      </c>
      <c r="B2" s="35"/>
      <c r="C2" s="35"/>
    </row>
    <row r="3" spans="1:3" ht="6" customHeight="1" x14ac:dyDescent="0.2"/>
    <row r="4" spans="1:3" ht="20" customHeight="1" x14ac:dyDescent="0.2">
      <c r="A4" s="25" t="s">
        <v>174</v>
      </c>
      <c r="B4" s="25" t="s">
        <v>175</v>
      </c>
      <c r="C4" s="25" t="s">
        <v>176</v>
      </c>
    </row>
    <row r="5" spans="1:3" ht="44" customHeight="1" x14ac:dyDescent="0.2">
      <c r="A5" s="26" t="s">
        <v>177</v>
      </c>
      <c r="B5" s="27" t="s">
        <v>178</v>
      </c>
      <c r="C5" s="28" t="s">
        <v>179</v>
      </c>
    </row>
    <row r="6" spans="1:3" ht="44" customHeight="1" x14ac:dyDescent="0.2">
      <c r="A6" s="29" t="s">
        <v>180</v>
      </c>
      <c r="B6" s="30" t="s">
        <v>181</v>
      </c>
      <c r="C6" s="31" t="s">
        <v>182</v>
      </c>
    </row>
    <row r="7" spans="1:3" ht="44" customHeight="1" x14ac:dyDescent="0.2">
      <c r="A7" s="26" t="s">
        <v>183</v>
      </c>
      <c r="B7" s="27" t="s">
        <v>184</v>
      </c>
      <c r="C7" s="28" t="s">
        <v>185</v>
      </c>
    </row>
    <row r="8" spans="1:3" ht="44" customHeight="1" x14ac:dyDescent="0.2">
      <c r="A8" s="29" t="s">
        <v>186</v>
      </c>
      <c r="B8" s="30" t="s">
        <v>187</v>
      </c>
      <c r="C8" s="31" t="s">
        <v>188</v>
      </c>
    </row>
    <row r="9" spans="1:3" ht="44" customHeight="1" x14ac:dyDescent="0.2">
      <c r="A9" s="26" t="s">
        <v>189</v>
      </c>
      <c r="B9" s="27" t="s">
        <v>190</v>
      </c>
      <c r="C9" s="28" t="s">
        <v>191</v>
      </c>
    </row>
    <row r="10" spans="1:3" ht="44" customHeight="1" x14ac:dyDescent="0.2">
      <c r="A10" s="29" t="s">
        <v>192</v>
      </c>
      <c r="B10" s="30" t="s">
        <v>193</v>
      </c>
      <c r="C10" s="31" t="s">
        <v>194</v>
      </c>
    </row>
    <row r="11" spans="1:3" ht="44" customHeight="1" x14ac:dyDescent="0.2">
      <c r="A11" s="26" t="s">
        <v>195</v>
      </c>
      <c r="B11" s="27" t="s">
        <v>196</v>
      </c>
      <c r="C11" s="28" t="s">
        <v>197</v>
      </c>
    </row>
    <row r="12" spans="1:3" ht="44" customHeight="1" x14ac:dyDescent="0.2">
      <c r="A12" s="29" t="s">
        <v>198</v>
      </c>
      <c r="B12" s="30" t="s">
        <v>199</v>
      </c>
      <c r="C12" s="31" t="s">
        <v>200</v>
      </c>
    </row>
    <row r="13" spans="1:3" ht="44" customHeight="1" x14ac:dyDescent="0.2">
      <c r="A13" s="26" t="s">
        <v>201</v>
      </c>
      <c r="B13" s="27" t="s">
        <v>202</v>
      </c>
      <c r="C13" s="28" t="s">
        <v>203</v>
      </c>
    </row>
    <row r="14" spans="1:3" ht="44" customHeight="1" x14ac:dyDescent="0.2">
      <c r="A14" s="29" t="s">
        <v>204</v>
      </c>
      <c r="B14" s="30" t="s">
        <v>205</v>
      </c>
      <c r="C14" s="31" t="s">
        <v>206</v>
      </c>
    </row>
    <row r="15" spans="1:3" ht="44" customHeight="1" x14ac:dyDescent="0.2">
      <c r="A15" s="26" t="s">
        <v>207</v>
      </c>
      <c r="B15" s="27" t="s">
        <v>208</v>
      </c>
      <c r="C15" s="28" t="s">
        <v>209</v>
      </c>
    </row>
    <row r="16" spans="1:3" ht="44" customHeight="1" x14ac:dyDescent="0.2">
      <c r="A16" s="29" t="s">
        <v>210</v>
      </c>
      <c r="B16" s="30" t="s">
        <v>211</v>
      </c>
      <c r="C16" s="31" t="s">
        <v>212</v>
      </c>
    </row>
    <row r="17" spans="1:3" ht="44" customHeight="1" x14ac:dyDescent="0.2">
      <c r="A17" s="26" t="s">
        <v>213</v>
      </c>
      <c r="B17" s="27" t="s">
        <v>214</v>
      </c>
      <c r="C17" s="28" t="s">
        <v>215</v>
      </c>
    </row>
    <row r="18" spans="1:3" ht="44" customHeight="1" x14ac:dyDescent="0.2">
      <c r="A18" s="29" t="s">
        <v>216</v>
      </c>
      <c r="B18" s="30" t="s">
        <v>217</v>
      </c>
      <c r="C18" s="31" t="s">
        <v>218</v>
      </c>
    </row>
    <row r="19" spans="1:3" ht="44" customHeight="1" x14ac:dyDescent="0.2">
      <c r="A19" s="26" t="s">
        <v>219</v>
      </c>
      <c r="B19" s="27" t="s">
        <v>220</v>
      </c>
      <c r="C19" s="28" t="s">
        <v>221</v>
      </c>
    </row>
    <row r="20" spans="1:3" ht="44" customHeight="1" x14ac:dyDescent="0.2">
      <c r="A20" s="29" t="s">
        <v>222</v>
      </c>
      <c r="B20" s="30" t="s">
        <v>223</v>
      </c>
      <c r="C20" s="31" t="s">
        <v>224</v>
      </c>
    </row>
    <row r="21" spans="1:3" ht="44" customHeight="1" x14ac:dyDescent="0.2">
      <c r="A21" s="26" t="s">
        <v>225</v>
      </c>
      <c r="B21" s="27" t="s">
        <v>226</v>
      </c>
      <c r="C21" s="28" t="s">
        <v>227</v>
      </c>
    </row>
    <row r="22" spans="1:3" ht="44" customHeight="1" x14ac:dyDescent="0.2">
      <c r="A22" s="29" t="s">
        <v>228</v>
      </c>
      <c r="B22" s="30" t="s">
        <v>229</v>
      </c>
      <c r="C22" s="31" t="s">
        <v>230</v>
      </c>
    </row>
    <row r="23" spans="1:3" ht="44" customHeight="1" x14ac:dyDescent="0.2">
      <c r="A23" s="26" t="s">
        <v>231</v>
      </c>
      <c r="B23" s="27" t="s">
        <v>232</v>
      </c>
      <c r="C23" s="28" t="s">
        <v>233</v>
      </c>
    </row>
    <row r="24" spans="1:3" ht="44" customHeight="1" x14ac:dyDescent="0.2">
      <c r="A24" s="29" t="s">
        <v>234</v>
      </c>
      <c r="B24" s="30" t="s">
        <v>235</v>
      </c>
      <c r="C24" s="31" t="s">
        <v>236</v>
      </c>
    </row>
    <row r="26" spans="1:3" ht="6" customHeight="1" x14ac:dyDescent="0.2"/>
    <row r="27" spans="1:3" ht="18" customHeight="1" x14ac:dyDescent="0.2">
      <c r="A27" s="39" t="s">
        <v>237</v>
      </c>
      <c r="B27" s="39"/>
      <c r="C27" s="39"/>
    </row>
  </sheetData>
  <mergeCells count="3">
    <mergeCell ref="A1:C1"/>
    <mergeCell ref="A2:C2"/>
    <mergeCell ref="A27:C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My Kitchen Budget</vt:lpstr>
      <vt:lpstr>How to Use</vt:lpstr>
      <vt:lpstr>Material Cost Guide</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Nathan Shiba</cp:lastModifiedBy>
  <dcterms:created xsi:type="dcterms:W3CDTF">2026-03-22T15:07:39Z</dcterms:created>
  <dcterms:modified xsi:type="dcterms:W3CDTF">2026-03-22T15:27:16Z</dcterms:modified>
</cp:coreProperties>
</file>